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8625" windowHeight="4590" activeTab="3"/>
  </bookViews>
  <sheets>
    <sheet name="Titelseite" sheetId="3" r:id="rId1"/>
    <sheet name="Controllerbericht" sheetId="1" r:id="rId2"/>
    <sheet name="Projekt_AC" sheetId="8" r:id="rId3"/>
    <sheet name="Kosten_Leistung" sheetId="7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N9" i="7" l="1"/>
  <c r="J40" i="1" s="1"/>
  <c r="J42" i="1" s="1"/>
  <c r="J47" i="1" s="1"/>
  <c r="N13" i="7"/>
  <c r="J39" i="1" s="1"/>
  <c r="N12" i="7"/>
  <c r="J38" i="1"/>
  <c r="J46" i="1"/>
  <c r="N14" i="7"/>
  <c r="N10" i="7"/>
  <c r="N11" i="7"/>
  <c r="J43" i="1" l="1"/>
  <c r="J48" i="1"/>
  <c r="J50" i="1" s="1"/>
</calcChain>
</file>

<file path=xl/sharedStrings.xml><?xml version="1.0" encoding="utf-8"?>
<sst xmlns="http://schemas.openxmlformats.org/spreadsheetml/2006/main" count="134" uniqueCount="134">
  <si>
    <t>1 Projektinformation</t>
  </si>
  <si>
    <t>2 Auf einen Blick</t>
  </si>
  <si>
    <t>Einschätzung der Lage:</t>
  </si>
  <si>
    <t>grün</t>
  </si>
  <si>
    <t>gelb</t>
  </si>
  <si>
    <t>rot</t>
  </si>
  <si>
    <t>Termin</t>
  </si>
  <si>
    <t>Kosten</t>
  </si>
  <si>
    <t>Datum</t>
  </si>
  <si>
    <t>Erfolge:</t>
  </si>
  <si>
    <t>E1:</t>
  </si>
  <si>
    <t>E2:</t>
  </si>
  <si>
    <t>E3:</t>
  </si>
  <si>
    <t>Probleme:</t>
  </si>
  <si>
    <t>P1:</t>
  </si>
  <si>
    <t>P2:</t>
  </si>
  <si>
    <t>P3:</t>
  </si>
  <si>
    <t>Risiken:</t>
  </si>
  <si>
    <t>R1:</t>
  </si>
  <si>
    <t>R2:</t>
  </si>
  <si>
    <t>Massnahme</t>
  </si>
  <si>
    <t>Referenz</t>
  </si>
  <si>
    <t>Verantw.</t>
  </si>
  <si>
    <t>M1:</t>
  </si>
  <si>
    <t>M2:</t>
  </si>
  <si>
    <t>M3:</t>
  </si>
  <si>
    <t>Unterschrift</t>
  </si>
  <si>
    <t>Projektleiter</t>
  </si>
  <si>
    <t>Projekt Ende:</t>
  </si>
  <si>
    <t>Projekt</t>
  </si>
  <si>
    <t>Kunde</t>
  </si>
  <si>
    <t>Autor</t>
  </si>
  <si>
    <t>Version</t>
  </si>
  <si>
    <t>Status Gesamtdokument</t>
  </si>
  <si>
    <t>Datei</t>
  </si>
  <si>
    <t>März</t>
  </si>
  <si>
    <t>Juni</t>
  </si>
  <si>
    <t>Juli</t>
  </si>
  <si>
    <t>Sept</t>
  </si>
  <si>
    <t>Okt</t>
  </si>
  <si>
    <t>Anzahl Seiten</t>
  </si>
  <si>
    <t>Kosten- und Leistungsbericht</t>
  </si>
  <si>
    <t>Budgetierte Kosten</t>
  </si>
  <si>
    <t>Planleistung</t>
  </si>
  <si>
    <t>IST Leistung</t>
  </si>
  <si>
    <t>IST-Kosten</t>
  </si>
  <si>
    <t>Plankosten</t>
  </si>
  <si>
    <t>Total</t>
  </si>
  <si>
    <t>Jan</t>
  </si>
  <si>
    <t>Feb</t>
  </si>
  <si>
    <t xml:space="preserve">April </t>
  </si>
  <si>
    <t>Mai</t>
  </si>
  <si>
    <t>Aug</t>
  </si>
  <si>
    <t>Nov</t>
  </si>
  <si>
    <t>Dez</t>
  </si>
  <si>
    <t>Zeit in %</t>
  </si>
  <si>
    <t>Führung</t>
  </si>
  <si>
    <t>Koordination</t>
  </si>
  <si>
    <t>Information</t>
  </si>
  <si>
    <t>PM Techniken</t>
  </si>
  <si>
    <t>Controlling</t>
  </si>
  <si>
    <t>Selbstorga.</t>
  </si>
  <si>
    <t>Konfliktfähigkeit</t>
  </si>
  <si>
    <t>3 Kosten</t>
  </si>
  <si>
    <t>Bis jetzt aufgelaufene Ist-Kosten der Ist-Leistung:</t>
  </si>
  <si>
    <t>Budgetierte Kosten für Planleistung:</t>
  </si>
  <si>
    <t xml:space="preserve">Budgetierte Kosten für Ist-Leistung: </t>
  </si>
  <si>
    <t>Kostenabweichung:</t>
  </si>
  <si>
    <t>Fortschrittsabweichung (%)</t>
  </si>
  <si>
    <t>Revidiertes Budget für die Kosten des fertigen Projektes</t>
  </si>
  <si>
    <t>Originalbudget:</t>
  </si>
  <si>
    <t xml:space="preserve"> + Kostenabweichung bis jetzt:</t>
  </si>
  <si>
    <t xml:space="preserve"> + zusätzlich erwartete ungünstige Kostenabweichung: (Schätzung)</t>
  </si>
  <si>
    <t>Revidiertes Budget für Gesamtprojekt:</t>
  </si>
  <si>
    <t>erwartete Verspätung der Fertigstellung (in Tagen):</t>
  </si>
  <si>
    <t>Prognose für Fertigstellung:</t>
  </si>
  <si>
    <t>Zeit</t>
  </si>
  <si>
    <t xml:space="preserve">Leistung </t>
  </si>
  <si>
    <t>Stand am:</t>
  </si>
  <si>
    <t>Parallele Betrachtung von (in %):</t>
  </si>
  <si>
    <t>Dokumentenkontrolle:</t>
  </si>
  <si>
    <t>Dokumentenempfänger:</t>
  </si>
  <si>
    <t>Erstelldatum</t>
  </si>
  <si>
    <t>Name Controller</t>
  </si>
  <si>
    <t>Massnahmen zur Behebung von Abweichungen, Problemen und Risiken:</t>
  </si>
  <si>
    <t>4 Erfolge, Probleme, Risiken, Massnahmen</t>
  </si>
  <si>
    <t>5 Visum</t>
  </si>
  <si>
    <t>M4:</t>
  </si>
  <si>
    <t>E4:</t>
  </si>
  <si>
    <t>P4:</t>
  </si>
  <si>
    <t>M5</t>
  </si>
  <si>
    <t>M6:</t>
  </si>
  <si>
    <t>E5:</t>
  </si>
  <si>
    <t>P6:</t>
  </si>
  <si>
    <t>P5:</t>
  </si>
  <si>
    <t>R3:</t>
  </si>
  <si>
    <t>P7:</t>
  </si>
  <si>
    <t>E6</t>
  </si>
  <si>
    <t>M7</t>
  </si>
  <si>
    <t>M8</t>
  </si>
  <si>
    <t>Original budgetierte Kosten gemäss RRB und Teilprojekte:</t>
  </si>
  <si>
    <t>1.0</t>
  </si>
  <si>
    <t>4</t>
  </si>
  <si>
    <t>P8:</t>
  </si>
  <si>
    <t>R4:</t>
  </si>
  <si>
    <t>M9</t>
  </si>
  <si>
    <t>M10</t>
  </si>
  <si>
    <t xml:space="preserve">Controllerbericht </t>
  </si>
  <si>
    <t>Projekt: {Projekt}</t>
  </si>
  <si>
    <t>{Projekt}</t>
  </si>
  <si>
    <t>{Kunde}</t>
  </si>
  <si>
    <t>{Autor}</t>
  </si>
  <si>
    <t>6.03.2003</t>
  </si>
  <si>
    <t>Draft</t>
  </si>
  <si>
    <t>Controllerbericht.xlt</t>
  </si>
  <si>
    <t>Kundenverhältnis:</t>
  </si>
  <si>
    <t>Termin:</t>
  </si>
  <si>
    <t>Qualität:</t>
  </si>
  <si>
    <t>Kosten:</t>
  </si>
  <si>
    <t>Funktionsumfang:</t>
  </si>
  <si>
    <t>Projektname:</t>
  </si>
  <si>
    <t>Projektnummer</t>
  </si>
  <si>
    <t>{Projektnummer}</t>
  </si>
  <si>
    <t>{Projektname}</t>
  </si>
  <si>
    <t>Auftragsnummer</t>
  </si>
  <si>
    <t>{Auftragsnummer}</t>
  </si>
  <si>
    <t>Auftrags-Referenz</t>
  </si>
  <si>
    <t>{Datum, Version}</t>
  </si>
  <si>
    <t>Auftraggeber</t>
  </si>
  <si>
    <t>{Auftraggeber}</t>
  </si>
  <si>
    <t>{Pojektleiter}</t>
  </si>
  <si>
    <t>Projektbeginn</t>
  </si>
  <si>
    <t>{Datum}</t>
  </si>
  <si>
    <t>{Datum aktelle Planung}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</si>
</sst>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6"/>
      <color indexed="12"/>
      <name val="Arial"/>
      <family val="2"/>
    </font>
    <font>
      <sz val="2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5" fontId="1" fillId="0" borderId="0" xfId="0" quotePrefix="1" applyNumberFormat="1" applyFont="1" applyAlignment="1">
      <alignment vertical="center"/>
    </xf>
    <xf numFmtId="0" fontId="1" fillId="2" borderId="0" xfId="0" quotePrefix="1" applyFont="1" applyFill="1" applyAlignment="1">
      <alignment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Protection="1">
      <protection locked="0"/>
    </xf>
    <xf numFmtId="165" fontId="5" fillId="0" borderId="0" xfId="0" applyNumberFormat="1" applyFont="1" applyBorder="1" applyAlignment="1">
      <alignment vertical="top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Protection="1">
      <protection locked="0"/>
    </xf>
    <xf numFmtId="165" fontId="5" fillId="2" borderId="0" xfId="0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Protection="1">
      <protection locked="0"/>
    </xf>
    <xf numFmtId="165" fontId="5" fillId="2" borderId="3" xfId="0" applyNumberFormat="1" applyFont="1" applyFill="1" applyBorder="1" applyAlignment="1">
      <alignment vertical="top"/>
    </xf>
    <xf numFmtId="164" fontId="5" fillId="2" borderId="3" xfId="0" applyNumberFormat="1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vertical="top"/>
    </xf>
    <xf numFmtId="165" fontId="5" fillId="2" borderId="0" xfId="0" applyNumberFormat="1" applyFont="1" applyFill="1" applyBorder="1" applyAlignment="1">
      <alignment horizontal="center" vertical="top"/>
    </xf>
    <xf numFmtId="4" fontId="2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Border="1"/>
    <xf numFmtId="0" fontId="5" fillId="0" borderId="2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165" fontId="5" fillId="2" borderId="5" xfId="0" applyNumberFormat="1" applyFont="1" applyFill="1" applyBorder="1" applyAlignment="1">
      <alignment vertical="top"/>
    </xf>
    <xf numFmtId="0" fontId="5" fillId="0" borderId="2" xfId="0" applyFont="1" applyBorder="1" applyAlignment="1">
      <alignment horizontal="justify" vertical="top" wrapText="1"/>
    </xf>
    <xf numFmtId="0" fontId="5" fillId="2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2" borderId="2" xfId="0" applyFont="1" applyFill="1" applyBorder="1" applyAlignment="1" applyProtection="1">
      <protection locked="0"/>
    </xf>
    <xf numFmtId="0" fontId="5" fillId="0" borderId="2" xfId="0" applyFont="1" applyBorder="1" applyAlignment="1"/>
    <xf numFmtId="165" fontId="5" fillId="0" borderId="2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1479995760899"/>
          <c:y val="6.1643938697189871E-2"/>
          <c:w val="0.80225143364040652"/>
          <c:h val="0.77739856023678333"/>
        </c:manualLayout>
      </c:layout>
      <c:lineChart>
        <c:grouping val="standard"/>
        <c:varyColors val="0"/>
        <c:ser>
          <c:idx val="0"/>
          <c:order val="0"/>
          <c:tx>
            <c:strRef>
              <c:f>Kosten_Leistung!$A$9</c:f>
              <c:strCache>
                <c:ptCount val="1"/>
                <c:pt idx="0">
                  <c:v>Budgetierte Kosten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Kosten_Leistung!$B$9:$M$9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125</c:v>
                </c:pt>
                <c:pt idx="3">
                  <c:v>125</c:v>
                </c:pt>
                <c:pt idx="4">
                  <c:v>150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340</c:v>
                </c:pt>
                <c:pt idx="9">
                  <c:v>340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Kosten_Leistung!$A$10</c:f>
              <c:strCache>
                <c:ptCount val="1"/>
                <c:pt idx="0">
                  <c:v>IST Leistung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Kosten_Leistung!$B$10:$M$10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Kosten_Leistung!$A$11</c:f>
              <c:strCache>
                <c:ptCount val="1"/>
                <c:pt idx="0">
                  <c:v>Planleistung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Kosten_Leistung!$A$12</c:f>
              <c:strCache>
                <c:ptCount val="1"/>
                <c:pt idx="0">
                  <c:v>IST-Kosten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Kosten_Leistung!$B$12:$M$12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96</c:v>
                </c:pt>
                <c:pt idx="3">
                  <c:v>107</c:v>
                </c:pt>
                <c:pt idx="4">
                  <c:v>134</c:v>
                </c:pt>
                <c:pt idx="5">
                  <c:v>67</c:v>
                </c:pt>
                <c:pt idx="6">
                  <c:v>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Kosten_Leistung!$A$13</c:f>
              <c:strCache>
                <c:ptCount val="1"/>
                <c:pt idx="0">
                  <c:v>Plankosten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Kosten_Leistung!$B$13:$M$13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Kosten_Leistung!$A$14</c:f>
              <c:strCache>
                <c:ptCount val="1"/>
                <c:pt idx="0">
                  <c:v>Zeit in %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Kosten_Leistung!$B$14:$M$14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36768"/>
        <c:axId val="149539072"/>
      </c:lineChart>
      <c:catAx>
        <c:axId val="14953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Status</a:t>
                </a:r>
              </a:p>
            </c:rich>
          </c:tx>
          <c:layout>
            <c:manualLayout>
              <c:xMode val="edge"/>
              <c:yMode val="edge"/>
              <c:x val="0.47588461795102266"/>
              <c:y val="0.9041111008921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5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53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Kosten in 10'000 Fr.</a:t>
                </a:r>
              </a:p>
            </c:rich>
          </c:tx>
          <c:layout>
            <c:manualLayout>
              <c:xMode val="edge"/>
              <c:yMode val="edge"/>
              <c:x val="1.7684901342774492E-2"/>
              <c:y val="0.2089044589182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536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5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0.69292658897598236"/>
          <c:y val="7.5342591741009837E-2"/>
          <c:w val="0.20900337950551673"/>
          <c:h val="0.3938362750098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Projektanforderungen </a:t>
            </a:r>
          </a:p>
        </c:rich>
      </c:tx>
      <c:layout>
        <c:manualLayout>
          <c:xMode val="edge"/>
          <c:yMode val="edge"/>
          <c:x val="0.3043489029555273"/>
          <c:y val="3.305785123966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72570172986629"/>
          <c:y val="0.32231404958677684"/>
          <c:w val="0.3586969213404429"/>
          <c:h val="0.40909090909090912"/>
        </c:manualLayout>
      </c:layout>
      <c:radarChart>
        <c:radarStyle val="marker"/>
        <c:varyColors val="0"/>
        <c:ser>
          <c:idx val="0"/>
          <c:order val="0"/>
          <c:tx>
            <c:strRef>
              <c:f>[1]Zusammenfassung!$H$24</c:f>
              <c:strCache>
                <c:ptCount val="1"/>
                <c:pt idx="0">
                  <c:v>Projekt / System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[1]Zusammenfassung!$C$25:$C$32</c:f>
              <c:strCache>
                <c:ptCount val="8"/>
                <c:pt idx="0">
                  <c:v>Führungsverhalten</c:v>
                </c:pt>
                <c:pt idx="1">
                  <c:v>Koordinationsverhalten</c:v>
                </c:pt>
                <c:pt idx="2">
                  <c:v>Planungsverhalten</c:v>
                </c:pt>
                <c:pt idx="3">
                  <c:v>Informationsverhalten</c:v>
                </c:pt>
                <c:pt idx="4">
                  <c:v>Projektmanagement-Methoden/Techniken</c:v>
                </c:pt>
                <c:pt idx="5">
                  <c:v>Projektkontrolle/Controlling</c:v>
                </c:pt>
                <c:pt idx="6">
                  <c:v>Selbstorganisation</c:v>
                </c:pt>
                <c:pt idx="7">
                  <c:v>Konfliktfähigkeit</c:v>
                </c:pt>
              </c:strCache>
            </c:strRef>
          </c:cat>
          <c:val>
            <c:numRef>
              <c:f>[1]Zusammenfassung!$H$25:$H$32</c:f>
              <c:numCache>
                <c:formatCode>General</c:formatCode>
                <c:ptCount val="8"/>
                <c:pt idx="0">
                  <c:v>3.2</c:v>
                </c:pt>
                <c:pt idx="1">
                  <c:v>3</c:v>
                </c:pt>
                <c:pt idx="2">
                  <c:v>3</c:v>
                </c:pt>
                <c:pt idx="3">
                  <c:v>3.6666666666666665</c:v>
                </c:pt>
                <c:pt idx="4">
                  <c:v>3.8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</c:numCache>
            </c:numRef>
          </c:val>
        </c:ser>
        <c:ser>
          <c:idx val="5"/>
          <c:order val="1"/>
          <c:tx>
            <c:strRef>
              <c:f>[1]Zusammenfassung!$M$24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[1]Zusammenfassung!$C$25:$C$32</c:f>
              <c:strCache>
                <c:ptCount val="8"/>
                <c:pt idx="0">
                  <c:v>Führungsverhalten</c:v>
                </c:pt>
                <c:pt idx="1">
                  <c:v>Koordinationsverhalten</c:v>
                </c:pt>
                <c:pt idx="2">
                  <c:v>Planungsverhalten</c:v>
                </c:pt>
                <c:pt idx="3">
                  <c:v>Informationsverhalten</c:v>
                </c:pt>
                <c:pt idx="4">
                  <c:v>Projektmanagement-Methoden/Techniken</c:v>
                </c:pt>
                <c:pt idx="5">
                  <c:v>Projektkontrolle/Controlling</c:v>
                </c:pt>
                <c:pt idx="6">
                  <c:v>Selbstorganisation</c:v>
                </c:pt>
                <c:pt idx="7">
                  <c:v>Konfliktfähigkeit</c:v>
                </c:pt>
              </c:strCache>
            </c:strRef>
          </c:cat>
          <c:val>
            <c:numRef>
              <c:f>[1]Zusammenfassung!$M$25:$M$32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80992"/>
        <c:axId val="150182912"/>
      </c:radarChart>
      <c:catAx>
        <c:axId val="1501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182912"/>
        <c:crosses val="autoZero"/>
        <c:auto val="0"/>
        <c:lblAlgn val="ctr"/>
        <c:lblOffset val="100"/>
        <c:noMultiLvlLbl val="0"/>
      </c:catAx>
      <c:valAx>
        <c:axId val="1501829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1809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Projekteinschätzung</a:t>
            </a:r>
          </a:p>
        </c:rich>
      </c:tx>
      <c:layout>
        <c:manualLayout>
          <c:xMode val="edge"/>
          <c:yMode val="edge"/>
          <c:x val="0.29932072212718608"/>
          <c:y val="4.0650567877317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5042600189334"/>
          <c:y val="0.22764318011297999"/>
          <c:w val="0.50680440451080366"/>
          <c:h val="0.6056934613720360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Projekt_AC!$A$2:$A$8</c:f>
              <c:strCache>
                <c:ptCount val="7"/>
                <c:pt idx="0">
                  <c:v>Führung</c:v>
                </c:pt>
                <c:pt idx="1">
                  <c:v>Koordination</c:v>
                </c:pt>
                <c:pt idx="2">
                  <c:v>Information</c:v>
                </c:pt>
                <c:pt idx="3">
                  <c:v>PM Techniken</c:v>
                </c:pt>
                <c:pt idx="4">
                  <c:v>Controlling</c:v>
                </c:pt>
                <c:pt idx="5">
                  <c:v>Selbstorga.</c:v>
                </c:pt>
                <c:pt idx="6">
                  <c:v>Konfliktfähigkeit</c:v>
                </c:pt>
              </c:strCache>
            </c:strRef>
          </c:cat>
          <c:val>
            <c:numRef>
              <c:f>Projekt_AC!$B$2:$B$8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01472"/>
        <c:axId val="150203392"/>
      </c:radarChart>
      <c:catAx>
        <c:axId val="150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203392"/>
        <c:crosses val="autoZero"/>
        <c:auto val="0"/>
        <c:lblAlgn val="ctr"/>
        <c:lblOffset val="100"/>
        <c:noMultiLvlLbl val="0"/>
      </c:catAx>
      <c:valAx>
        <c:axId val="15020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20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15836769298272"/>
          <c:y val="6.2068965517241378E-2"/>
          <c:w val="0.75862144101546758"/>
          <c:h val="0.70344827586206893"/>
        </c:manualLayout>
      </c:layout>
      <c:lineChart>
        <c:grouping val="standard"/>
        <c:varyColors val="0"/>
        <c:ser>
          <c:idx val="0"/>
          <c:order val="0"/>
          <c:tx>
            <c:strRef>
              <c:f>Kosten_Leistung!$A$9</c:f>
              <c:strCache>
                <c:ptCount val="1"/>
                <c:pt idx="0">
                  <c:v>Budgetierte Kosten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Kosten_Leistung!$B$9:$M$9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125</c:v>
                </c:pt>
                <c:pt idx="3">
                  <c:v>125</c:v>
                </c:pt>
                <c:pt idx="4">
                  <c:v>150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340</c:v>
                </c:pt>
                <c:pt idx="9">
                  <c:v>340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Kosten_Leistung!$A$10</c:f>
              <c:strCache>
                <c:ptCount val="1"/>
                <c:pt idx="0">
                  <c:v>IST Leistung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Kosten_Leistung!$B$10:$M$10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Kosten_Leistung!$A$11</c:f>
              <c:strCache>
                <c:ptCount val="1"/>
                <c:pt idx="0">
                  <c:v>Planleistung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Kosten_Leistung!$A$12</c:f>
              <c:strCache>
                <c:ptCount val="1"/>
                <c:pt idx="0">
                  <c:v>IST-Kosten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Kosten_Leistung!$B$12:$M$12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96</c:v>
                </c:pt>
                <c:pt idx="3">
                  <c:v>107</c:v>
                </c:pt>
                <c:pt idx="4">
                  <c:v>134</c:v>
                </c:pt>
                <c:pt idx="5">
                  <c:v>67</c:v>
                </c:pt>
                <c:pt idx="6">
                  <c:v>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Kosten_Leistung!$A$13</c:f>
              <c:strCache>
                <c:ptCount val="1"/>
                <c:pt idx="0">
                  <c:v>Plankosten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Kosten_Leistung!$B$13:$M$13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Kosten_Leistung!$A$14</c:f>
              <c:strCache>
                <c:ptCount val="1"/>
                <c:pt idx="0">
                  <c:v>Zeit in %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Kosten_Leistung!$B$8:$M$8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 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Kosten_Leistung!$B$14:$M$14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74016"/>
        <c:axId val="149576320"/>
      </c:lineChart>
      <c:catAx>
        <c:axId val="14957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Status</a:t>
                </a:r>
              </a:p>
            </c:rich>
          </c:tx>
          <c:layout>
            <c:manualLayout>
              <c:xMode val="edge"/>
              <c:yMode val="edge"/>
              <c:x val="0.48478749840293245"/>
              <c:y val="0.88965517241379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5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57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Kosten in 10'000 Fr.</a:t>
                </a:r>
              </a:p>
            </c:rich>
          </c:tx>
          <c:layout>
            <c:manualLayout>
              <c:xMode val="edge"/>
              <c:yMode val="edge"/>
              <c:x val="2.0283995749076671E-2"/>
              <c:y val="0.168965517241379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574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5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0.63286066737119218"/>
          <c:y val="7.2413793103448282E-2"/>
          <c:w val="0.26369194473799673"/>
          <c:h val="0.39655172413793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</xdr:row>
          <xdr:rowOff>28575</xdr:rowOff>
        </xdr:from>
        <xdr:to>
          <xdr:col>3</xdr:col>
          <xdr:colOff>447675</xdr:colOff>
          <xdr:row>9</xdr:row>
          <xdr:rowOff>247650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19050</xdr:rowOff>
        </xdr:from>
        <xdr:to>
          <xdr:col>4</xdr:col>
          <xdr:colOff>466725</xdr:colOff>
          <xdr:row>9</xdr:row>
          <xdr:rowOff>266700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19050</xdr:rowOff>
        </xdr:from>
        <xdr:to>
          <xdr:col>5</xdr:col>
          <xdr:colOff>466725</xdr:colOff>
          <xdr:row>9</xdr:row>
          <xdr:rowOff>266700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19050</xdr:rowOff>
        </xdr:from>
        <xdr:to>
          <xdr:col>3</xdr:col>
          <xdr:colOff>447675</xdr:colOff>
          <xdr:row>11</xdr:row>
          <xdr:rowOff>238125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11</xdr:row>
          <xdr:rowOff>19050</xdr:rowOff>
        </xdr:from>
        <xdr:to>
          <xdr:col>4</xdr:col>
          <xdr:colOff>466725</xdr:colOff>
          <xdr:row>11</xdr:row>
          <xdr:rowOff>266700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19050</xdr:rowOff>
        </xdr:from>
        <xdr:to>
          <xdr:col>5</xdr:col>
          <xdr:colOff>466725</xdr:colOff>
          <xdr:row>11</xdr:row>
          <xdr:rowOff>266700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19050</xdr:rowOff>
        </xdr:from>
        <xdr:to>
          <xdr:col>3</xdr:col>
          <xdr:colOff>447675</xdr:colOff>
          <xdr:row>12</xdr:row>
          <xdr:rowOff>238125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12</xdr:row>
          <xdr:rowOff>19050</xdr:rowOff>
        </xdr:from>
        <xdr:to>
          <xdr:col>4</xdr:col>
          <xdr:colOff>466725</xdr:colOff>
          <xdr:row>12</xdr:row>
          <xdr:rowOff>266700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19050</xdr:rowOff>
        </xdr:from>
        <xdr:to>
          <xdr:col>5</xdr:col>
          <xdr:colOff>466725</xdr:colOff>
          <xdr:row>12</xdr:row>
          <xdr:rowOff>266700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13</xdr:row>
          <xdr:rowOff>19050</xdr:rowOff>
        </xdr:from>
        <xdr:to>
          <xdr:col>3</xdr:col>
          <xdr:colOff>447675</xdr:colOff>
          <xdr:row>13</xdr:row>
          <xdr:rowOff>238125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13</xdr:row>
          <xdr:rowOff>19050</xdr:rowOff>
        </xdr:from>
        <xdr:to>
          <xdr:col>4</xdr:col>
          <xdr:colOff>466725</xdr:colOff>
          <xdr:row>13</xdr:row>
          <xdr:rowOff>266700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19050</xdr:rowOff>
        </xdr:from>
        <xdr:to>
          <xdr:col>5</xdr:col>
          <xdr:colOff>466725</xdr:colOff>
          <xdr:row>13</xdr:row>
          <xdr:rowOff>266700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28575</xdr:colOff>
      <xdr:row>17</xdr:row>
      <xdr:rowOff>133350</xdr:rowOff>
    </xdr:from>
    <xdr:to>
      <xdr:col>9</xdr:col>
      <xdr:colOff>590550</xdr:colOff>
      <xdr:row>35</xdr:row>
      <xdr:rowOff>28575</xdr:rowOff>
    </xdr:to>
    <xdr:graphicFrame macro="">
      <xdr:nvGraphicFramePr>
        <xdr:cNvPr id="1052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7</xdr:row>
      <xdr:rowOff>9525</xdr:rowOff>
    </xdr:from>
    <xdr:to>
      <xdr:col>9</xdr:col>
      <xdr:colOff>628650</xdr:colOff>
      <xdr:row>15</xdr:row>
      <xdr:rowOff>114300</xdr:rowOff>
    </xdr:to>
    <xdr:graphicFrame macro="">
      <xdr:nvGraphicFramePr>
        <xdr:cNvPr id="1054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10</xdr:row>
          <xdr:rowOff>28575</xdr:rowOff>
        </xdr:from>
        <xdr:to>
          <xdr:col>3</xdr:col>
          <xdr:colOff>447675</xdr:colOff>
          <xdr:row>10</xdr:row>
          <xdr:rowOff>247650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19050</xdr:rowOff>
        </xdr:from>
        <xdr:to>
          <xdr:col>4</xdr:col>
          <xdr:colOff>466725</xdr:colOff>
          <xdr:row>10</xdr:row>
          <xdr:rowOff>266700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19050</xdr:rowOff>
        </xdr:from>
        <xdr:to>
          <xdr:col>5</xdr:col>
          <xdr:colOff>466725</xdr:colOff>
          <xdr:row>10</xdr:row>
          <xdr:rowOff>266700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9525</xdr:rowOff>
    </xdr:from>
    <xdr:to>
      <xdr:col>5</xdr:col>
      <xdr:colOff>714375</xdr:colOff>
      <xdr:row>15</xdr:row>
      <xdr:rowOff>85725</xdr:rowOff>
    </xdr:to>
    <xdr:graphicFrame macro="">
      <xdr:nvGraphicFramePr>
        <xdr:cNvPr id="819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15</xdr:row>
      <xdr:rowOff>0</xdr:rowOff>
    </xdr:from>
    <xdr:to>
      <xdr:col>12</xdr:col>
      <xdr:colOff>142875</xdr:colOff>
      <xdr:row>32</xdr:row>
      <xdr:rowOff>9525</xdr:rowOff>
    </xdr:to>
    <xdr:graphicFrame macro="">
      <xdr:nvGraphicFramePr>
        <xdr:cNvPr id="717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tnjyb/LOKALE~1/Temp/Assessment%20IBEST%2024%2004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leitung"/>
      <sheetName val=" Bewertungskomponenten"/>
      <sheetName val=" System- und Projektfragen"/>
      <sheetName val="Zusammenfassung"/>
      <sheetName val="Auswertungsskala"/>
      <sheetName val="Einleitung_Risikoanalyse"/>
      <sheetName val="Risikocheckliste"/>
    </sheetNames>
    <sheetDataSet>
      <sheetData sheetId="0"/>
      <sheetData sheetId="1"/>
      <sheetData sheetId="2"/>
      <sheetData sheetId="3">
        <row r="24">
          <cell r="H24" t="str">
            <v>Projekt / System</v>
          </cell>
        </row>
        <row r="25">
          <cell r="C25" t="str">
            <v>Führungsverhalten</v>
          </cell>
          <cell r="H25">
            <v>3.2</v>
          </cell>
        </row>
        <row r="26">
          <cell r="C26" t="str">
            <v>Koordinationsverhalten</v>
          </cell>
          <cell r="H26">
            <v>3</v>
          </cell>
        </row>
        <row r="27">
          <cell r="C27" t="str">
            <v>Planungsverhalten</v>
          </cell>
          <cell r="H27">
            <v>3</v>
          </cell>
        </row>
        <row r="28">
          <cell r="C28" t="str">
            <v>Informationsverhalten</v>
          </cell>
          <cell r="H28">
            <v>3.6666666666666665</v>
          </cell>
        </row>
        <row r="29">
          <cell r="C29" t="str">
            <v>Projektmanagement-Methoden/Techniken</v>
          </cell>
          <cell r="H29">
            <v>3.8</v>
          </cell>
        </row>
        <row r="30">
          <cell r="C30" t="str">
            <v>Projektkontrolle/Controlling</v>
          </cell>
          <cell r="H30">
            <v>4</v>
          </cell>
        </row>
        <row r="31">
          <cell r="C31" t="str">
            <v>Selbstorganisation</v>
          </cell>
          <cell r="H31">
            <v>4</v>
          </cell>
        </row>
        <row r="32">
          <cell r="C32" t="str">
            <v>Konfliktfähigkeit</v>
          </cell>
          <cell r="H32">
            <v>3.5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2:D57"/>
  <sheetViews>
    <sheetView zoomScaleNormal="100" workbookViewId="0">
      <selection activeCell="D29" sqref="D29"/>
    </sheetView>
  </sheetViews>
  <sheetFormatPr baseColWidth="10" defaultRowHeight="12.75" x14ac:dyDescent="0.2"/>
  <cols>
    <col min="1" max="2" width="11.42578125" style="11"/>
    <col min="3" max="3" width="0.7109375" style="11" customWidth="1"/>
    <col min="4" max="4" width="64.140625" style="11" customWidth="1"/>
    <col min="5" max="6" width="11.42578125" style="11"/>
    <col min="7" max="7" width="6" style="11" customWidth="1"/>
    <col min="8" max="16384" width="11.42578125" style="11"/>
  </cols>
  <sheetData>
    <row r="32" spans="4:4" ht="30" x14ac:dyDescent="0.4">
      <c r="D32" s="13" t="s">
        <v>108</v>
      </c>
    </row>
    <row r="33" spans="2:4" ht="20.25" x14ac:dyDescent="0.3">
      <c r="D33" s="14" t="s">
        <v>107</v>
      </c>
    </row>
    <row r="39" spans="2:4" x14ac:dyDescent="0.2">
      <c r="B39" s="4" t="s">
        <v>81</v>
      </c>
      <c r="C39" s="4"/>
      <c r="D39" s="4"/>
    </row>
    <row r="40" spans="2:4" ht="3" customHeight="1" x14ac:dyDescent="0.2">
      <c r="B40" s="3"/>
      <c r="C40" s="5"/>
      <c r="D40" s="3"/>
    </row>
    <row r="41" spans="2:4" x14ac:dyDescent="0.2">
      <c r="B41" s="6"/>
      <c r="C41" s="6"/>
      <c r="D41" s="6"/>
    </row>
    <row r="42" spans="2:4" x14ac:dyDescent="0.2">
      <c r="B42" s="8"/>
      <c r="C42" s="7"/>
      <c r="D42" s="8"/>
    </row>
    <row r="43" spans="2:4" x14ac:dyDescent="0.2">
      <c r="B43" s="6"/>
      <c r="C43" s="6"/>
      <c r="D43" s="6"/>
    </row>
    <row r="47" spans="2:4" x14ac:dyDescent="0.2">
      <c r="B47" s="4" t="s">
        <v>80</v>
      </c>
      <c r="C47" s="4"/>
      <c r="D47" s="4"/>
    </row>
    <row r="48" spans="2:4" ht="3" customHeight="1" x14ac:dyDescent="0.2">
      <c r="B48" s="3"/>
      <c r="C48" s="5"/>
      <c r="D48" s="3"/>
    </row>
    <row r="49" spans="2:4" x14ac:dyDescent="0.2">
      <c r="B49" s="6" t="s">
        <v>29</v>
      </c>
      <c r="C49" s="7"/>
      <c r="D49" s="6" t="s">
        <v>109</v>
      </c>
    </row>
    <row r="50" spans="2:4" x14ac:dyDescent="0.2">
      <c r="B50" s="8" t="s">
        <v>30</v>
      </c>
      <c r="C50" s="7"/>
      <c r="D50" s="8" t="s">
        <v>110</v>
      </c>
    </row>
    <row r="51" spans="2:4" x14ac:dyDescent="0.2">
      <c r="B51" s="6" t="s">
        <v>31</v>
      </c>
      <c r="C51" s="7"/>
      <c r="D51" s="6" t="s">
        <v>111</v>
      </c>
    </row>
    <row r="52" spans="2:4" x14ac:dyDescent="0.2">
      <c r="B52" s="8" t="s">
        <v>8</v>
      </c>
      <c r="C52" s="7"/>
      <c r="D52" s="9" t="s">
        <v>112</v>
      </c>
    </row>
    <row r="53" spans="2:4" x14ac:dyDescent="0.2">
      <c r="B53" s="6" t="s">
        <v>32</v>
      </c>
      <c r="C53" s="7"/>
      <c r="D53" s="10" t="s">
        <v>101</v>
      </c>
    </row>
    <row r="54" spans="2:4" x14ac:dyDescent="0.2">
      <c r="B54" s="8" t="s">
        <v>33</v>
      </c>
      <c r="C54" s="7"/>
      <c r="D54" s="8" t="s">
        <v>113</v>
      </c>
    </row>
    <row r="55" spans="2:4" x14ac:dyDescent="0.2">
      <c r="B55" s="6" t="s">
        <v>40</v>
      </c>
      <c r="C55" s="7"/>
      <c r="D55" s="10" t="s">
        <v>102</v>
      </c>
    </row>
    <row r="56" spans="2:4" x14ac:dyDescent="0.2">
      <c r="B56" s="8" t="s">
        <v>34</v>
      </c>
      <c r="C56" s="7"/>
      <c r="D56" s="8" t="s">
        <v>114</v>
      </c>
    </row>
    <row r="57" spans="2:4" x14ac:dyDescent="0.2">
      <c r="C57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&amp;L&amp;7Projekt {Projekt}&amp;C&amp;A&amp;R&amp;G</oddHeader>
    <oddFooter>&amp;L&amp;7&amp;F&amp;C&amp;7&amp;D&amp;R&amp;7&amp;P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6"/>
  <sheetViews>
    <sheetView zoomScaleNormal="100" workbookViewId="0">
      <selection activeCell="D29" sqref="D29"/>
    </sheetView>
  </sheetViews>
  <sheetFormatPr baseColWidth="10" defaultRowHeight="12.75" x14ac:dyDescent="0.2"/>
  <cols>
    <col min="1" max="1" width="7" style="11" customWidth="1"/>
    <col min="2" max="2" width="6.5703125" style="11" customWidth="1"/>
    <col min="3" max="3" width="12.42578125" style="11" customWidth="1"/>
    <col min="4" max="6" width="7.85546875" style="11" customWidth="1"/>
    <col min="7" max="7" width="10.28515625" style="11" customWidth="1"/>
    <col min="8" max="8" width="8.42578125" style="11" customWidth="1"/>
    <col min="9" max="9" width="12.140625" style="11" customWidth="1"/>
    <col min="10" max="10" width="10.28515625" style="11" customWidth="1"/>
    <col min="11" max="16384" width="11.42578125" style="11"/>
  </cols>
  <sheetData>
    <row r="1" spans="1:10" x14ac:dyDescent="0.2">
      <c r="A1" s="1"/>
      <c r="B1" s="1"/>
      <c r="C1" s="1"/>
      <c r="D1" s="15"/>
      <c r="E1" s="15"/>
      <c r="F1" s="15"/>
      <c r="G1" s="15"/>
      <c r="H1" s="16"/>
      <c r="I1" s="16"/>
      <c r="J1" s="16"/>
    </row>
    <row r="2" spans="1:10" x14ac:dyDescent="0.2">
      <c r="A2" s="1" t="s">
        <v>0</v>
      </c>
      <c r="B2" s="1"/>
      <c r="C2" s="17"/>
      <c r="D2" s="18"/>
      <c r="E2" s="17"/>
      <c r="F2" s="19"/>
      <c r="G2" s="19"/>
      <c r="H2" s="19"/>
      <c r="I2" s="19"/>
      <c r="J2" s="19"/>
    </row>
    <row r="3" spans="1:10" x14ac:dyDescent="0.2">
      <c r="A3" s="53" t="s">
        <v>120</v>
      </c>
      <c r="B3" s="53"/>
      <c r="C3" s="54" t="s">
        <v>123</v>
      </c>
      <c r="D3" s="54"/>
      <c r="E3" s="55" t="s">
        <v>121</v>
      </c>
      <c r="F3" s="56"/>
      <c r="G3" s="57" t="s">
        <v>122</v>
      </c>
      <c r="H3" s="57"/>
      <c r="I3" s="57"/>
      <c r="J3" s="57"/>
    </row>
    <row r="4" spans="1:10" x14ac:dyDescent="0.2">
      <c r="A4" s="53" t="s">
        <v>124</v>
      </c>
      <c r="B4" s="53"/>
      <c r="C4" s="54" t="s">
        <v>125</v>
      </c>
      <c r="D4" s="54"/>
      <c r="E4" s="55" t="s">
        <v>126</v>
      </c>
      <c r="F4" s="56"/>
      <c r="G4" s="57" t="s">
        <v>127</v>
      </c>
      <c r="H4" s="57"/>
      <c r="I4" s="57"/>
      <c r="J4" s="57"/>
    </row>
    <row r="5" spans="1:10" x14ac:dyDescent="0.2">
      <c r="A5" s="53" t="s">
        <v>128</v>
      </c>
      <c r="B5" s="53"/>
      <c r="C5" s="54" t="s">
        <v>129</v>
      </c>
      <c r="D5" s="54"/>
      <c r="E5" s="55" t="s">
        <v>27</v>
      </c>
      <c r="F5" s="56"/>
      <c r="G5" s="57" t="s">
        <v>130</v>
      </c>
      <c r="H5" s="57"/>
      <c r="I5" s="57"/>
      <c r="J5" s="57"/>
    </row>
    <row r="6" spans="1:10" x14ac:dyDescent="0.2">
      <c r="A6" s="53" t="s">
        <v>131</v>
      </c>
      <c r="B6" s="53"/>
      <c r="C6" s="61" t="s">
        <v>132</v>
      </c>
      <c r="D6" s="61"/>
      <c r="E6" s="55" t="s">
        <v>28</v>
      </c>
      <c r="F6" s="56"/>
      <c r="G6" s="61" t="s">
        <v>133</v>
      </c>
      <c r="H6" s="61"/>
      <c r="I6" s="61"/>
      <c r="J6" s="61"/>
    </row>
    <row r="7" spans="1:10" x14ac:dyDescent="0.2">
      <c r="A7" s="15"/>
      <c r="B7" s="15"/>
      <c r="C7" s="17"/>
      <c r="D7" s="18"/>
      <c r="E7" s="17"/>
      <c r="F7" s="19"/>
      <c r="G7" s="19"/>
      <c r="H7" s="19"/>
      <c r="I7" s="19"/>
      <c r="J7" s="19"/>
    </row>
    <row r="8" spans="1:10" x14ac:dyDescent="0.2">
      <c r="A8" s="1" t="s">
        <v>1</v>
      </c>
      <c r="B8" s="1"/>
      <c r="C8" s="17"/>
      <c r="D8" s="18"/>
      <c r="E8" s="17"/>
      <c r="F8" s="19"/>
      <c r="G8" s="19"/>
      <c r="H8" s="19"/>
      <c r="I8" s="19"/>
      <c r="J8" s="19"/>
    </row>
    <row r="9" spans="1:10" x14ac:dyDescent="0.2">
      <c r="A9" s="15" t="s">
        <v>2</v>
      </c>
      <c r="B9" s="15"/>
      <c r="C9" s="17"/>
      <c r="D9" s="20" t="s">
        <v>3</v>
      </c>
      <c r="E9" s="21" t="s">
        <v>4</v>
      </c>
      <c r="F9" s="22" t="s">
        <v>5</v>
      </c>
      <c r="G9" s="19"/>
      <c r="H9" s="19"/>
      <c r="I9" s="19"/>
      <c r="J9" s="19"/>
    </row>
    <row r="10" spans="1:10" ht="21.75" customHeight="1" x14ac:dyDescent="0.2">
      <c r="A10" s="23"/>
      <c r="B10" s="58" t="s">
        <v>115</v>
      </c>
      <c r="C10" s="59"/>
      <c r="D10" s="24"/>
      <c r="E10" s="25"/>
      <c r="F10" s="26"/>
      <c r="G10" s="19"/>
      <c r="H10" s="19"/>
      <c r="I10" s="19"/>
      <c r="J10" s="19"/>
    </row>
    <row r="11" spans="1:10" ht="21.75" customHeight="1" x14ac:dyDescent="0.2">
      <c r="A11" s="23"/>
      <c r="B11" s="58" t="s">
        <v>116</v>
      </c>
      <c r="C11" s="59"/>
      <c r="D11" s="24"/>
      <c r="E11" s="25"/>
      <c r="F11" s="26"/>
      <c r="G11" s="19"/>
      <c r="H11" s="19"/>
      <c r="I11" s="19"/>
      <c r="J11" s="19"/>
    </row>
    <row r="12" spans="1:10" ht="21.75" customHeight="1" x14ac:dyDescent="0.2">
      <c r="A12" s="23"/>
      <c r="B12" s="58" t="s">
        <v>117</v>
      </c>
      <c r="C12" s="59"/>
      <c r="D12" s="24"/>
      <c r="E12" s="25"/>
      <c r="F12" s="26"/>
      <c r="G12" s="19"/>
      <c r="H12" s="19"/>
      <c r="I12" s="19"/>
      <c r="J12" s="19"/>
    </row>
    <row r="13" spans="1:10" ht="21.75" customHeight="1" x14ac:dyDescent="0.2">
      <c r="A13" s="23"/>
      <c r="B13" s="58" t="s">
        <v>118</v>
      </c>
      <c r="C13" s="59"/>
      <c r="D13" s="24"/>
      <c r="E13" s="25"/>
      <c r="F13" s="26"/>
      <c r="G13" s="19"/>
      <c r="H13" s="19"/>
      <c r="I13" s="19"/>
      <c r="J13" s="19"/>
    </row>
    <row r="14" spans="1:10" ht="21.75" customHeight="1" x14ac:dyDescent="0.2">
      <c r="A14" s="23"/>
      <c r="B14" s="58" t="s">
        <v>119</v>
      </c>
      <c r="C14" s="59"/>
      <c r="D14" s="24"/>
      <c r="E14" s="25"/>
      <c r="F14" s="26"/>
      <c r="G14" s="19"/>
      <c r="H14" s="19"/>
      <c r="I14" s="19"/>
      <c r="J14" s="19"/>
    </row>
    <row r="15" spans="1:10" ht="39" customHeight="1" x14ac:dyDescent="0.2">
      <c r="A15" s="15"/>
      <c r="B15" s="15"/>
      <c r="C15" s="27"/>
      <c r="D15" s="18"/>
      <c r="E15" s="17"/>
      <c r="F15" s="19"/>
      <c r="G15" s="19"/>
      <c r="H15" s="19"/>
      <c r="I15" s="19"/>
      <c r="J15" s="19"/>
    </row>
    <row r="16" spans="1:10" x14ac:dyDescent="0.2">
      <c r="A16" s="15"/>
      <c r="B16" s="15"/>
      <c r="C16" s="17"/>
      <c r="D16" s="18"/>
      <c r="E16" s="17"/>
      <c r="F16" s="19"/>
      <c r="G16" s="19"/>
      <c r="H16" s="19"/>
      <c r="I16" s="19"/>
      <c r="J16" s="19"/>
    </row>
    <row r="17" spans="1:10" x14ac:dyDescent="0.2">
      <c r="A17" s="2" t="s">
        <v>63</v>
      </c>
      <c r="B17" s="15"/>
      <c r="C17" s="17"/>
      <c r="D17" s="18"/>
      <c r="E17" s="17"/>
      <c r="G17" s="19"/>
      <c r="H17" s="19"/>
      <c r="I17" s="19"/>
      <c r="J17" s="19"/>
    </row>
    <row r="18" spans="1:10" ht="6.75" customHeight="1" x14ac:dyDescent="0.2">
      <c r="A18" s="15"/>
      <c r="B18" s="15"/>
      <c r="C18" s="17"/>
      <c r="D18" s="18"/>
      <c r="E18" s="17"/>
      <c r="F18" s="19"/>
      <c r="G18" s="19"/>
      <c r="H18" s="19"/>
      <c r="I18" s="19"/>
      <c r="J18" s="19"/>
    </row>
    <row r="19" spans="1:10" x14ac:dyDescent="0.2">
      <c r="A19" s="15"/>
      <c r="B19" s="15"/>
      <c r="C19" s="17"/>
      <c r="D19" s="18"/>
      <c r="E19" s="17"/>
      <c r="F19" s="19"/>
      <c r="G19" s="19"/>
      <c r="H19" s="19"/>
      <c r="I19" s="19"/>
      <c r="J19" s="19"/>
    </row>
    <row r="20" spans="1:10" x14ac:dyDescent="0.2">
      <c r="A20" s="15"/>
      <c r="B20" s="15"/>
      <c r="C20" s="17"/>
      <c r="D20" s="18"/>
      <c r="E20" s="17"/>
      <c r="F20" s="19"/>
      <c r="G20" s="19"/>
      <c r="H20" s="19"/>
      <c r="I20" s="19"/>
      <c r="J20" s="19"/>
    </row>
    <row r="21" spans="1:10" x14ac:dyDescent="0.2">
      <c r="A21" s="15"/>
      <c r="B21" s="15"/>
      <c r="C21" s="17"/>
      <c r="D21" s="18"/>
      <c r="E21" s="17"/>
      <c r="F21" s="19"/>
      <c r="G21" s="19"/>
      <c r="H21" s="19"/>
      <c r="I21" s="19"/>
      <c r="J21" s="19"/>
    </row>
    <row r="22" spans="1:10" x14ac:dyDescent="0.2">
      <c r="A22" s="15"/>
      <c r="B22" s="15"/>
      <c r="C22" s="17"/>
      <c r="D22" s="18"/>
      <c r="E22" s="17"/>
      <c r="F22" s="19"/>
      <c r="G22" s="19"/>
      <c r="H22" s="19"/>
      <c r="I22" s="19"/>
      <c r="J22" s="19"/>
    </row>
    <row r="23" spans="1:10" x14ac:dyDescent="0.2">
      <c r="A23" s="15"/>
      <c r="B23" s="15"/>
      <c r="C23" s="17"/>
      <c r="D23" s="18"/>
      <c r="E23" s="17"/>
      <c r="F23" s="19"/>
      <c r="G23" s="19"/>
      <c r="H23" s="19"/>
      <c r="I23" s="19"/>
      <c r="J23" s="19"/>
    </row>
    <row r="24" spans="1:10" x14ac:dyDescent="0.2">
      <c r="A24" s="15"/>
      <c r="B24" s="15"/>
      <c r="C24" s="17"/>
      <c r="D24" s="18"/>
      <c r="E24" s="17"/>
      <c r="F24" s="19"/>
      <c r="G24" s="19"/>
      <c r="H24" s="19"/>
      <c r="I24" s="19"/>
      <c r="J24" s="19"/>
    </row>
    <row r="25" spans="1:10" x14ac:dyDescent="0.2">
      <c r="A25" s="15"/>
      <c r="B25" s="15"/>
      <c r="C25" s="17"/>
      <c r="D25" s="18"/>
      <c r="E25" s="17"/>
      <c r="F25" s="19"/>
      <c r="G25" s="19"/>
      <c r="H25" s="19"/>
      <c r="I25" s="19"/>
      <c r="J25" s="19"/>
    </row>
    <row r="26" spans="1:10" x14ac:dyDescent="0.2">
      <c r="A26" s="15"/>
      <c r="B26" s="15"/>
      <c r="C26" s="17"/>
      <c r="D26" s="18"/>
      <c r="E26" s="17"/>
      <c r="F26" s="19"/>
      <c r="G26" s="19"/>
      <c r="H26" s="19"/>
      <c r="I26" s="19"/>
      <c r="J26" s="19"/>
    </row>
    <row r="27" spans="1:10" x14ac:dyDescent="0.2">
      <c r="A27" s="15"/>
      <c r="B27" s="15"/>
      <c r="C27" s="17"/>
      <c r="D27" s="18"/>
      <c r="E27" s="17"/>
      <c r="F27" s="19"/>
      <c r="G27" s="19"/>
      <c r="H27" s="19"/>
      <c r="I27" s="19"/>
      <c r="J27" s="19"/>
    </row>
    <row r="28" spans="1:10" x14ac:dyDescent="0.2">
      <c r="A28" s="15"/>
      <c r="B28" s="15"/>
      <c r="C28" s="17"/>
      <c r="D28" s="18"/>
      <c r="E28" s="17"/>
      <c r="F28" s="19"/>
      <c r="G28" s="19"/>
      <c r="H28" s="19"/>
      <c r="I28" s="19"/>
      <c r="J28" s="19"/>
    </row>
    <row r="29" spans="1:10" x14ac:dyDescent="0.2">
      <c r="A29" s="15"/>
      <c r="B29" s="15"/>
      <c r="C29" s="17"/>
      <c r="D29" s="18"/>
      <c r="E29" s="17"/>
      <c r="F29" s="19"/>
      <c r="G29" s="19"/>
      <c r="H29" s="19"/>
      <c r="I29" s="19"/>
      <c r="J29" s="19"/>
    </row>
    <row r="30" spans="1:10" x14ac:dyDescent="0.2">
      <c r="A30" s="15"/>
      <c r="B30" s="15"/>
      <c r="C30" s="17"/>
      <c r="D30" s="18"/>
      <c r="E30" s="17"/>
      <c r="F30" s="19"/>
      <c r="G30" s="19"/>
      <c r="H30" s="19"/>
      <c r="I30" s="19"/>
      <c r="J30" s="19"/>
    </row>
    <row r="31" spans="1:10" x14ac:dyDescent="0.2">
      <c r="A31" s="15"/>
      <c r="B31" s="15"/>
      <c r="C31" s="17"/>
      <c r="D31" s="18"/>
      <c r="E31" s="17"/>
      <c r="F31" s="19"/>
      <c r="G31" s="19"/>
      <c r="H31" s="19"/>
      <c r="I31" s="19"/>
      <c r="J31" s="19"/>
    </row>
    <row r="32" spans="1:10" x14ac:dyDescent="0.2">
      <c r="A32" s="15"/>
      <c r="B32" s="15"/>
      <c r="C32" s="17"/>
      <c r="D32" s="18"/>
      <c r="E32" s="17"/>
      <c r="F32" s="19"/>
      <c r="G32" s="19"/>
      <c r="H32" s="19"/>
      <c r="I32" s="19"/>
      <c r="J32" s="19"/>
    </row>
    <row r="33" spans="1:10" x14ac:dyDescent="0.2">
      <c r="A33" s="15"/>
      <c r="B33" s="15"/>
      <c r="C33" s="17"/>
      <c r="D33" s="18"/>
      <c r="E33" s="17"/>
      <c r="F33" s="19"/>
      <c r="G33" s="19"/>
      <c r="H33" s="19"/>
      <c r="I33" s="19"/>
      <c r="J33" s="19"/>
    </row>
    <row r="34" spans="1:10" x14ac:dyDescent="0.2">
      <c r="A34" s="15"/>
      <c r="B34" s="15"/>
      <c r="C34" s="17"/>
      <c r="D34" s="18"/>
      <c r="E34" s="17"/>
      <c r="F34" s="19"/>
      <c r="G34" s="19"/>
      <c r="H34" s="19"/>
      <c r="I34" s="19"/>
      <c r="J34" s="19"/>
    </row>
    <row r="35" spans="1:10" x14ac:dyDescent="0.2">
      <c r="A35" s="15"/>
      <c r="B35" s="15"/>
      <c r="C35" s="17"/>
      <c r="D35" s="18"/>
      <c r="E35" s="17"/>
      <c r="F35" s="19"/>
      <c r="G35" s="19"/>
      <c r="H35" s="19"/>
      <c r="I35" s="19"/>
      <c r="J35" s="19"/>
    </row>
    <row r="36" spans="1:10" x14ac:dyDescent="0.2">
      <c r="A36" s="15"/>
      <c r="B36" s="15"/>
      <c r="C36" s="17"/>
      <c r="D36" s="18"/>
      <c r="E36" s="17"/>
      <c r="F36" s="19"/>
      <c r="G36" s="19"/>
      <c r="H36" s="19"/>
      <c r="I36" s="19"/>
      <c r="J36" s="19"/>
    </row>
    <row r="37" spans="1:10" ht="12" customHeight="1" x14ac:dyDescent="0.2">
      <c r="A37" s="15" t="s">
        <v>100</v>
      </c>
      <c r="B37" s="1"/>
      <c r="C37" s="17"/>
      <c r="D37" s="18"/>
      <c r="E37" s="17"/>
      <c r="F37" s="19"/>
      <c r="G37" s="19"/>
      <c r="H37" s="19"/>
      <c r="I37" s="19"/>
      <c r="J37" s="28">
        <v>1880000</v>
      </c>
    </row>
    <row r="38" spans="1:10" ht="12" customHeight="1" x14ac:dyDescent="0.2">
      <c r="A38" s="15" t="s">
        <v>64</v>
      </c>
      <c r="B38" s="1"/>
      <c r="C38" s="17"/>
      <c r="D38" s="18"/>
      <c r="E38" s="17"/>
      <c r="F38" s="19"/>
      <c r="G38" s="19"/>
      <c r="H38" s="19"/>
      <c r="I38" s="19"/>
      <c r="J38" s="28">
        <f>Kosten_Leistung!N12*1000</f>
        <v>949000</v>
      </c>
    </row>
    <row r="39" spans="1:10" ht="12" customHeight="1" x14ac:dyDescent="0.2">
      <c r="A39" s="15" t="s">
        <v>65</v>
      </c>
      <c r="B39" s="15"/>
      <c r="C39" s="17"/>
      <c r="D39" s="18"/>
      <c r="E39" s="17"/>
      <c r="F39" s="19"/>
      <c r="G39" s="19"/>
      <c r="H39" s="19"/>
      <c r="I39" s="19"/>
      <c r="J39" s="28">
        <f>Kosten_Leistung!N13</f>
        <v>0</v>
      </c>
    </row>
    <row r="40" spans="1:10" ht="12" customHeight="1" x14ac:dyDescent="0.2">
      <c r="A40" s="15" t="s">
        <v>66</v>
      </c>
      <c r="B40" s="15"/>
      <c r="C40" s="17"/>
      <c r="D40" s="18"/>
      <c r="E40" s="17"/>
      <c r="F40" s="19"/>
      <c r="G40" s="19"/>
      <c r="H40" s="19"/>
      <c r="I40" s="19"/>
      <c r="J40" s="28">
        <f>Kosten_Leistung!N9*1000</f>
        <v>1880000</v>
      </c>
    </row>
    <row r="41" spans="1:10" ht="12" customHeight="1" x14ac:dyDescent="0.2">
      <c r="A41" s="15"/>
      <c r="B41" s="15"/>
      <c r="C41" s="17"/>
      <c r="D41" s="18"/>
      <c r="E41" s="17"/>
      <c r="F41" s="19"/>
      <c r="G41" s="19"/>
      <c r="H41" s="19"/>
      <c r="I41" s="19"/>
      <c r="J41" s="28"/>
    </row>
    <row r="42" spans="1:10" ht="12" customHeight="1" x14ac:dyDescent="0.2">
      <c r="A42" s="29" t="s">
        <v>67</v>
      </c>
      <c r="B42" s="29"/>
      <c r="C42" s="29"/>
      <c r="D42" s="30"/>
      <c r="E42" s="29"/>
      <c r="F42" s="31"/>
      <c r="G42" s="31"/>
      <c r="H42" s="31"/>
      <c r="I42" s="31"/>
      <c r="J42" s="32">
        <f>J37-J40</f>
        <v>0</v>
      </c>
    </row>
    <row r="43" spans="1:10" ht="12" customHeight="1" x14ac:dyDescent="0.2">
      <c r="A43" s="29" t="s">
        <v>68</v>
      </c>
      <c r="B43" s="29"/>
      <c r="C43" s="29"/>
      <c r="D43" s="30"/>
      <c r="E43" s="29"/>
      <c r="F43" s="31"/>
      <c r="G43" s="31"/>
      <c r="H43" s="31"/>
      <c r="I43" s="31"/>
      <c r="J43" s="32" t="e">
        <f>100/J39*(-(J39-J40))</f>
        <v>#DIV/0!</v>
      </c>
    </row>
    <row r="44" spans="1:10" ht="12" customHeight="1" x14ac:dyDescent="0.2">
      <c r="A44" s="15"/>
      <c r="B44" s="15"/>
      <c r="C44" s="17"/>
      <c r="D44" s="18"/>
      <c r="E44" s="17"/>
      <c r="F44" s="19"/>
      <c r="G44" s="19"/>
      <c r="H44" s="19"/>
      <c r="I44" s="19"/>
      <c r="J44" s="28"/>
    </row>
    <row r="45" spans="1:10" ht="12" customHeight="1" x14ac:dyDescent="0.2">
      <c r="A45" s="33" t="s">
        <v>69</v>
      </c>
      <c r="B45" s="15"/>
      <c r="C45" s="17"/>
      <c r="D45" s="18"/>
      <c r="E45" s="17"/>
      <c r="F45" s="19"/>
      <c r="G45" s="19"/>
      <c r="H45" s="19"/>
      <c r="I45" s="19"/>
      <c r="J45" s="28"/>
    </row>
    <row r="46" spans="1:10" ht="12" customHeight="1" x14ac:dyDescent="0.2">
      <c r="A46" s="15" t="s">
        <v>70</v>
      </c>
      <c r="B46" s="1"/>
      <c r="C46" s="17"/>
      <c r="D46" s="18"/>
      <c r="E46" s="17"/>
      <c r="F46" s="19"/>
      <c r="G46" s="19"/>
      <c r="H46" s="19"/>
      <c r="I46" s="19"/>
      <c r="J46" s="28">
        <f>J37</f>
        <v>1880000</v>
      </c>
    </row>
    <row r="47" spans="1:10" ht="12" customHeight="1" x14ac:dyDescent="0.2">
      <c r="A47" s="15" t="s">
        <v>71</v>
      </c>
      <c r="B47" s="15"/>
      <c r="C47" s="17"/>
      <c r="D47" s="18"/>
      <c r="E47" s="17"/>
      <c r="F47" s="19"/>
      <c r="G47" s="19"/>
      <c r="H47" s="19"/>
      <c r="I47" s="19"/>
      <c r="J47" s="34">
        <f>J42</f>
        <v>0</v>
      </c>
    </row>
    <row r="48" spans="1:10" ht="12" customHeight="1" x14ac:dyDescent="0.2">
      <c r="A48" s="15"/>
      <c r="B48" s="15"/>
      <c r="C48" s="17"/>
      <c r="D48" s="18"/>
      <c r="E48" s="17"/>
      <c r="F48" s="19"/>
      <c r="G48" s="19"/>
      <c r="H48" s="19"/>
      <c r="I48" s="19"/>
      <c r="J48" s="28">
        <f>SUM(J46:J47)</f>
        <v>1880000</v>
      </c>
    </row>
    <row r="49" spans="1:21" ht="12" customHeight="1" x14ac:dyDescent="0.2">
      <c r="A49" s="15" t="s">
        <v>72</v>
      </c>
      <c r="B49" s="15"/>
      <c r="C49" s="17"/>
      <c r="D49" s="18"/>
      <c r="E49" s="17"/>
      <c r="F49" s="19"/>
      <c r="G49" s="19"/>
      <c r="H49" s="19"/>
      <c r="I49" s="19"/>
      <c r="J49" s="34">
        <v>0</v>
      </c>
    </row>
    <row r="50" spans="1:21" ht="12" customHeight="1" thickBot="1" x14ac:dyDescent="0.25">
      <c r="A50" s="1" t="s">
        <v>73</v>
      </c>
      <c r="B50" s="15"/>
      <c r="C50" s="17"/>
      <c r="D50" s="18"/>
      <c r="E50" s="17"/>
      <c r="F50" s="19"/>
      <c r="G50" s="19"/>
      <c r="H50" s="19"/>
      <c r="I50" s="19"/>
      <c r="J50" s="35">
        <f>SUM(J48:J49)</f>
        <v>1880000</v>
      </c>
    </row>
    <row r="51" spans="1:21" ht="12" customHeight="1" thickTop="1" x14ac:dyDescent="0.2">
      <c r="A51" s="1"/>
      <c r="B51" s="15"/>
      <c r="C51" s="17"/>
      <c r="D51" s="18"/>
      <c r="E51" s="17"/>
      <c r="F51" s="19"/>
      <c r="G51" s="19"/>
      <c r="H51" s="19"/>
      <c r="I51" s="36"/>
      <c r="J51" s="19"/>
    </row>
    <row r="52" spans="1:21" ht="12" customHeight="1" x14ac:dyDescent="0.2">
      <c r="A52" s="37" t="s">
        <v>74</v>
      </c>
      <c r="B52" s="37"/>
      <c r="C52" s="37"/>
      <c r="D52" s="38"/>
      <c r="E52" s="37"/>
      <c r="F52" s="39"/>
      <c r="G52" s="39"/>
      <c r="H52" s="39" t="s">
        <v>75</v>
      </c>
      <c r="I52" s="40"/>
      <c r="J52" s="40">
        <v>37559</v>
      </c>
    </row>
    <row r="53" spans="1:21" ht="12" customHeight="1" x14ac:dyDescent="0.2">
      <c r="A53" s="29" t="s">
        <v>79</v>
      </c>
      <c r="B53" s="29"/>
      <c r="C53" s="29"/>
      <c r="D53" s="41" t="s">
        <v>77</v>
      </c>
      <c r="E53" s="42" t="s">
        <v>76</v>
      </c>
      <c r="F53" s="43" t="s">
        <v>7</v>
      </c>
      <c r="G53" s="31"/>
      <c r="H53" s="31"/>
      <c r="I53" s="44"/>
      <c r="J53" s="44"/>
    </row>
    <row r="54" spans="1:21" ht="12" customHeight="1" x14ac:dyDescent="0.2">
      <c r="A54" s="29" t="s">
        <v>78</v>
      </c>
      <c r="B54" s="29"/>
      <c r="C54" s="45">
        <v>37406</v>
      </c>
      <c r="D54" s="41">
        <v>0</v>
      </c>
      <c r="E54" s="42">
        <v>0</v>
      </c>
      <c r="F54" s="43">
        <v>0</v>
      </c>
      <c r="G54" s="31"/>
      <c r="H54" s="31"/>
      <c r="I54" s="44"/>
      <c r="J54" s="44"/>
    </row>
    <row r="55" spans="1:21" x14ac:dyDescent="0.2">
      <c r="A55" s="1"/>
      <c r="B55" s="1"/>
      <c r="C55" s="17"/>
      <c r="D55" s="18"/>
      <c r="E55" s="17"/>
      <c r="F55" s="19"/>
      <c r="G55" s="19"/>
      <c r="H55" s="19"/>
      <c r="I55" s="19"/>
      <c r="J55" s="19"/>
    </row>
    <row r="56" spans="1:21" x14ac:dyDescent="0.2">
      <c r="A56" s="1" t="s">
        <v>85</v>
      </c>
      <c r="B56" s="1"/>
      <c r="C56" s="17"/>
      <c r="D56" s="18"/>
      <c r="E56" s="17"/>
      <c r="F56" s="19"/>
      <c r="G56" s="19"/>
      <c r="H56" s="19"/>
      <c r="I56" s="19"/>
      <c r="J56" s="19"/>
    </row>
    <row r="57" spans="1:21" x14ac:dyDescent="0.2">
      <c r="A57" s="62" t="s">
        <v>9</v>
      </c>
      <c r="B57" s="63"/>
      <c r="C57" s="63"/>
      <c r="D57" s="63"/>
      <c r="E57" s="63"/>
      <c r="F57" s="63"/>
      <c r="G57" s="63"/>
      <c r="H57" s="63"/>
      <c r="I57" s="63"/>
      <c r="J57" s="64"/>
    </row>
    <row r="58" spans="1:21" s="47" customFormat="1" ht="15" customHeight="1" x14ac:dyDescent="0.2">
      <c r="A58" s="46" t="s">
        <v>10</v>
      </c>
      <c r="B58" s="60"/>
      <c r="C58" s="60"/>
      <c r="D58" s="60"/>
      <c r="E58" s="60"/>
      <c r="F58" s="60"/>
      <c r="G58" s="60"/>
      <c r="H58" s="60"/>
      <c r="I58" s="60"/>
      <c r="J58" s="60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s="47" customFormat="1" ht="15.75" customHeight="1" x14ac:dyDescent="0.2">
      <c r="A59" s="48" t="s">
        <v>11</v>
      </c>
      <c r="B59" s="60"/>
      <c r="C59" s="60"/>
      <c r="D59" s="60"/>
      <c r="E59" s="60"/>
      <c r="F59" s="60"/>
      <c r="G59" s="60"/>
      <c r="H59" s="60"/>
      <c r="I59" s="60"/>
      <c r="J59" s="60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s="47" customFormat="1" ht="34.5" customHeight="1" x14ac:dyDescent="0.2">
      <c r="A60" s="48" t="s">
        <v>12</v>
      </c>
      <c r="B60" s="60"/>
      <c r="C60" s="60"/>
      <c r="D60" s="60"/>
      <c r="E60" s="60"/>
      <c r="F60" s="60"/>
      <c r="G60" s="60"/>
      <c r="H60" s="60"/>
      <c r="I60" s="60"/>
      <c r="J60" s="60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s="47" customFormat="1" ht="34.5" customHeight="1" x14ac:dyDescent="0.2">
      <c r="A61" s="48" t="s">
        <v>88</v>
      </c>
      <c r="B61" s="60"/>
      <c r="C61" s="60"/>
      <c r="D61" s="60"/>
      <c r="E61" s="60"/>
      <c r="F61" s="60"/>
      <c r="G61" s="60"/>
      <c r="H61" s="60"/>
      <c r="I61" s="60"/>
      <c r="J61" s="60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s="47" customFormat="1" ht="24.75" customHeight="1" x14ac:dyDescent="0.2">
      <c r="A62" s="48" t="s">
        <v>92</v>
      </c>
      <c r="B62" s="60"/>
      <c r="C62" s="69"/>
      <c r="D62" s="69"/>
      <c r="E62" s="69"/>
      <c r="F62" s="69"/>
      <c r="G62" s="69"/>
      <c r="H62" s="69"/>
      <c r="I62" s="69"/>
      <c r="J62" s="69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s="47" customFormat="1" ht="37.5" customHeight="1" x14ac:dyDescent="0.2">
      <c r="A63" s="48" t="s">
        <v>97</v>
      </c>
      <c r="B63" s="60"/>
      <c r="C63" s="60"/>
      <c r="D63" s="60"/>
      <c r="E63" s="60"/>
      <c r="F63" s="60"/>
      <c r="G63" s="60"/>
      <c r="H63" s="60"/>
      <c r="I63" s="60"/>
      <c r="J63" s="6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2">
      <c r="A64" s="15"/>
      <c r="B64" s="68"/>
      <c r="C64" s="68"/>
      <c r="D64" s="68"/>
      <c r="E64" s="68"/>
      <c r="F64" s="68"/>
      <c r="G64" s="68"/>
      <c r="H64" s="68"/>
      <c r="I64" s="68"/>
      <c r="J64" s="68"/>
    </row>
    <row r="65" spans="1:10" x14ac:dyDescent="0.2">
      <c r="A65" s="65" t="s">
        <v>13</v>
      </c>
      <c r="B65" s="65"/>
      <c r="C65" s="65"/>
      <c r="D65" s="65"/>
      <c r="E65" s="65"/>
      <c r="F65" s="65"/>
      <c r="G65" s="65"/>
      <c r="H65" s="65"/>
      <c r="I65" s="65"/>
      <c r="J65" s="65"/>
    </row>
    <row r="66" spans="1:10" ht="39" customHeight="1" x14ac:dyDescent="0.2">
      <c r="A66" s="46" t="s">
        <v>14</v>
      </c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36" customHeight="1" x14ac:dyDescent="0.2">
      <c r="A67" s="48" t="s">
        <v>15</v>
      </c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26.25" customHeight="1" x14ac:dyDescent="0.2">
      <c r="A68" s="48" t="s">
        <v>16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26.25" customHeight="1" x14ac:dyDescent="0.2">
      <c r="A69" s="48" t="s">
        <v>89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24.75" customHeight="1" x14ac:dyDescent="0.2">
      <c r="A70" s="48" t="s">
        <v>94</v>
      </c>
      <c r="B70" s="66"/>
      <c r="C70" s="66"/>
      <c r="D70" s="66"/>
      <c r="E70" s="66"/>
      <c r="F70" s="66"/>
      <c r="G70" s="66"/>
      <c r="H70" s="66"/>
      <c r="I70" s="66"/>
      <c r="J70" s="66"/>
    </row>
    <row r="71" spans="1:10" ht="55.5" customHeight="1" x14ac:dyDescent="0.2">
      <c r="A71" s="48" t="s">
        <v>93</v>
      </c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55.5" customHeight="1" x14ac:dyDescent="0.2">
      <c r="A72" s="25" t="s">
        <v>96</v>
      </c>
      <c r="B72" s="76"/>
      <c r="C72" s="77"/>
      <c r="D72" s="77"/>
      <c r="E72" s="77"/>
      <c r="F72" s="77"/>
      <c r="G72" s="77"/>
      <c r="H72" s="77"/>
      <c r="I72" s="77"/>
      <c r="J72" s="78"/>
    </row>
    <row r="73" spans="1:10" s="49" customFormat="1" ht="41.25" customHeight="1" x14ac:dyDescent="0.2">
      <c r="A73" s="25" t="s">
        <v>103</v>
      </c>
      <c r="B73" s="70"/>
      <c r="C73" s="71"/>
      <c r="D73" s="71"/>
      <c r="E73" s="71"/>
      <c r="F73" s="71"/>
      <c r="G73" s="71"/>
      <c r="H73" s="71"/>
      <c r="I73" s="71"/>
      <c r="J73" s="72"/>
    </row>
    <row r="74" spans="1:10" x14ac:dyDescent="0.2">
      <c r="A74" s="15"/>
      <c r="B74" s="15"/>
      <c r="C74" s="17"/>
      <c r="D74" s="18"/>
      <c r="E74" s="17"/>
      <c r="F74" s="19"/>
      <c r="G74" s="19"/>
      <c r="H74" s="19"/>
      <c r="I74" s="19"/>
      <c r="J74" s="19"/>
    </row>
    <row r="75" spans="1:10" x14ac:dyDescent="0.2">
      <c r="A75" s="65" t="s">
        <v>17</v>
      </c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46.5" customHeight="1" x14ac:dyDescent="0.2">
      <c r="A76" s="46" t="s">
        <v>18</v>
      </c>
      <c r="B76" s="60"/>
      <c r="C76" s="60"/>
      <c r="D76" s="60"/>
      <c r="E76" s="60"/>
      <c r="F76" s="60"/>
      <c r="G76" s="60"/>
      <c r="H76" s="60"/>
      <c r="I76" s="60"/>
      <c r="J76" s="60"/>
    </row>
    <row r="77" spans="1:10" ht="47.25" customHeight="1" x14ac:dyDescent="0.2">
      <c r="A77" s="48" t="s">
        <v>19</v>
      </c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45" customHeight="1" x14ac:dyDescent="0.2">
      <c r="A78" s="48" t="s">
        <v>95</v>
      </c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24" customHeight="1" x14ac:dyDescent="0.2">
      <c r="A79" s="48" t="s">
        <v>104</v>
      </c>
      <c r="B79" s="66"/>
      <c r="C79" s="66"/>
      <c r="D79" s="66"/>
      <c r="E79" s="66"/>
      <c r="F79" s="66"/>
      <c r="G79" s="66"/>
      <c r="H79" s="66"/>
      <c r="I79" s="66"/>
      <c r="J79" s="66"/>
    </row>
    <row r="80" spans="1:10" x14ac:dyDescent="0.2">
      <c r="A80" s="15"/>
      <c r="B80" s="15"/>
      <c r="C80" s="17"/>
      <c r="D80" s="18"/>
      <c r="E80" s="17"/>
      <c r="F80" s="19"/>
      <c r="G80" s="19"/>
      <c r="H80" s="19"/>
      <c r="I80" s="19"/>
      <c r="J80" s="19"/>
    </row>
    <row r="81" spans="1:10" x14ac:dyDescent="0.2">
      <c r="A81" s="50" t="s">
        <v>84</v>
      </c>
      <c r="B81" s="50"/>
      <c r="C81" s="17"/>
      <c r="D81" s="18"/>
      <c r="E81" s="17"/>
      <c r="F81" s="19"/>
      <c r="G81" s="19"/>
      <c r="H81" s="19"/>
      <c r="I81" s="19"/>
      <c r="J81" s="19"/>
    </row>
    <row r="82" spans="1:10" x14ac:dyDescent="0.2">
      <c r="A82" s="75" t="s">
        <v>20</v>
      </c>
      <c r="B82" s="75"/>
      <c r="C82" s="75"/>
      <c r="D82" s="75"/>
      <c r="E82" s="75"/>
      <c r="F82" s="75"/>
      <c r="G82" s="75"/>
      <c r="H82" s="51" t="s">
        <v>21</v>
      </c>
      <c r="I82" s="51" t="s">
        <v>22</v>
      </c>
      <c r="J82" s="51" t="s">
        <v>6</v>
      </c>
    </row>
    <row r="83" spans="1:10" ht="25.5" customHeight="1" x14ac:dyDescent="0.2">
      <c r="A83" s="48" t="s">
        <v>23</v>
      </c>
      <c r="B83" s="67"/>
      <c r="C83" s="67"/>
      <c r="D83" s="67"/>
      <c r="E83" s="67"/>
      <c r="F83" s="67"/>
      <c r="G83" s="67"/>
      <c r="H83" s="52"/>
      <c r="I83" s="52"/>
      <c r="J83" s="52"/>
    </row>
    <row r="84" spans="1:10" ht="23.25" customHeight="1" x14ac:dyDescent="0.2">
      <c r="A84" s="48" t="s">
        <v>24</v>
      </c>
      <c r="B84" s="66"/>
      <c r="C84" s="66"/>
      <c r="D84" s="66"/>
      <c r="E84" s="66"/>
      <c r="F84" s="66"/>
      <c r="G84" s="66"/>
      <c r="H84" s="52"/>
      <c r="I84" s="52"/>
      <c r="J84" s="52"/>
    </row>
    <row r="85" spans="1:10" ht="23.25" customHeight="1" x14ac:dyDescent="0.2">
      <c r="A85" s="48" t="s">
        <v>25</v>
      </c>
      <c r="B85" s="66"/>
      <c r="C85" s="66"/>
      <c r="D85" s="66"/>
      <c r="E85" s="66"/>
      <c r="F85" s="66"/>
      <c r="G85" s="66"/>
      <c r="H85" s="52"/>
      <c r="I85" s="52"/>
      <c r="J85" s="52"/>
    </row>
    <row r="86" spans="1:10" ht="25.5" customHeight="1" x14ac:dyDescent="0.2">
      <c r="A86" s="48" t="s">
        <v>87</v>
      </c>
      <c r="B86" s="66"/>
      <c r="C86" s="66"/>
      <c r="D86" s="66"/>
      <c r="E86" s="66"/>
      <c r="F86" s="66"/>
      <c r="G86" s="66"/>
      <c r="H86" s="52"/>
      <c r="I86" s="52"/>
      <c r="J86" s="52"/>
    </row>
    <row r="87" spans="1:10" ht="25.5" customHeight="1" x14ac:dyDescent="0.2">
      <c r="A87" s="48" t="s">
        <v>90</v>
      </c>
      <c r="B87" s="66"/>
      <c r="C87" s="66"/>
      <c r="D87" s="66"/>
      <c r="E87" s="66"/>
      <c r="F87" s="66"/>
      <c r="G87" s="66"/>
      <c r="H87" s="52"/>
      <c r="I87" s="52"/>
      <c r="J87" s="52"/>
    </row>
    <row r="88" spans="1:10" ht="36.75" customHeight="1" x14ac:dyDescent="0.2">
      <c r="A88" s="48" t="s">
        <v>91</v>
      </c>
      <c r="B88" s="66"/>
      <c r="C88" s="66"/>
      <c r="D88" s="66"/>
      <c r="E88" s="66"/>
      <c r="F88" s="66"/>
      <c r="G88" s="66"/>
      <c r="H88" s="52"/>
      <c r="I88" s="52"/>
      <c r="J88" s="52"/>
    </row>
    <row r="89" spans="1:10" ht="24" customHeight="1" x14ac:dyDescent="0.2">
      <c r="A89" s="48" t="s">
        <v>98</v>
      </c>
      <c r="B89" s="70"/>
      <c r="C89" s="71"/>
      <c r="D89" s="71"/>
      <c r="E89" s="71"/>
      <c r="F89" s="71"/>
      <c r="G89" s="72"/>
      <c r="H89" s="52"/>
      <c r="I89" s="52"/>
      <c r="J89" s="52"/>
    </row>
    <row r="90" spans="1:10" ht="28.5" customHeight="1" x14ac:dyDescent="0.2">
      <c r="A90" s="48" t="s">
        <v>99</v>
      </c>
      <c r="B90" s="66"/>
      <c r="C90" s="66"/>
      <c r="D90" s="66"/>
      <c r="E90" s="66"/>
      <c r="F90" s="66"/>
      <c r="G90" s="66"/>
      <c r="H90" s="52"/>
      <c r="I90" s="52"/>
      <c r="J90" s="52"/>
    </row>
    <row r="91" spans="1:10" ht="44.25" customHeight="1" x14ac:dyDescent="0.2">
      <c r="A91" s="48" t="s">
        <v>105</v>
      </c>
      <c r="B91" s="66"/>
      <c r="C91" s="66"/>
      <c r="D91" s="66"/>
      <c r="E91" s="66"/>
      <c r="F91" s="66"/>
      <c r="G91" s="66"/>
      <c r="H91" s="52"/>
      <c r="I91" s="52"/>
      <c r="J91" s="52"/>
    </row>
    <row r="92" spans="1:10" ht="44.25" customHeight="1" x14ac:dyDescent="0.2">
      <c r="A92" s="48" t="s">
        <v>106</v>
      </c>
      <c r="B92" s="66"/>
      <c r="C92" s="66"/>
      <c r="D92" s="66"/>
      <c r="E92" s="66"/>
      <c r="F92" s="66"/>
      <c r="G92" s="66"/>
      <c r="H92" s="52"/>
      <c r="I92" s="52"/>
      <c r="J92" s="52"/>
    </row>
    <row r="93" spans="1:10" x14ac:dyDescent="0.2">
      <c r="A93" s="1" t="s">
        <v>86</v>
      </c>
      <c r="B93" s="1"/>
      <c r="C93" s="17"/>
      <c r="D93" s="17"/>
      <c r="E93" s="17"/>
      <c r="F93" s="17"/>
      <c r="G93" s="17"/>
      <c r="H93" s="17"/>
      <c r="I93" s="17"/>
      <c r="J93" s="17"/>
    </row>
    <row r="94" spans="1:10" x14ac:dyDescent="0.2">
      <c r="A94" s="53" t="s">
        <v>83</v>
      </c>
      <c r="B94" s="53"/>
      <c r="C94" s="53"/>
      <c r="D94" s="53" t="s">
        <v>82</v>
      </c>
      <c r="E94" s="53"/>
      <c r="F94" s="53"/>
      <c r="G94" s="53" t="s">
        <v>26</v>
      </c>
      <c r="H94" s="53"/>
      <c r="I94" s="53"/>
      <c r="J94" s="53"/>
    </row>
    <row r="95" spans="1:10" ht="36.75" customHeight="1" x14ac:dyDescent="0.2">
      <c r="A95" s="57"/>
      <c r="B95" s="57"/>
      <c r="C95" s="73"/>
      <c r="D95" s="74"/>
      <c r="E95" s="54"/>
      <c r="F95" s="54"/>
      <c r="G95" s="54"/>
      <c r="H95" s="54"/>
      <c r="I95" s="54"/>
      <c r="J95" s="54"/>
    </row>
    <row r="96" spans="1:10" x14ac:dyDescent="0.2">
      <c r="A96" s="15"/>
      <c r="B96" s="15"/>
      <c r="C96" s="17"/>
      <c r="D96" s="17"/>
      <c r="E96" s="17"/>
      <c r="F96" s="17"/>
      <c r="G96" s="17"/>
      <c r="H96" s="17"/>
      <c r="I96" s="17"/>
      <c r="J96" s="17"/>
    </row>
  </sheetData>
  <mergeCells count="60">
    <mergeCell ref="B85:G85"/>
    <mergeCell ref="B88:G88"/>
    <mergeCell ref="B86:G86"/>
    <mergeCell ref="B91:G91"/>
    <mergeCell ref="B92:G92"/>
    <mergeCell ref="B89:G89"/>
    <mergeCell ref="B87:G87"/>
    <mergeCell ref="B90:G90"/>
    <mergeCell ref="B61:J61"/>
    <mergeCell ref="B60:J60"/>
    <mergeCell ref="B84:G84"/>
    <mergeCell ref="B78:J78"/>
    <mergeCell ref="A82:G82"/>
    <mergeCell ref="B77:J77"/>
    <mergeCell ref="B83:G83"/>
    <mergeCell ref="B70:J70"/>
    <mergeCell ref="B72:J72"/>
    <mergeCell ref="B79:J79"/>
    <mergeCell ref="B76:J76"/>
    <mergeCell ref="A95:C95"/>
    <mergeCell ref="D95:F95"/>
    <mergeCell ref="G95:J95"/>
    <mergeCell ref="A94:C94"/>
    <mergeCell ref="D94:F94"/>
    <mergeCell ref="G94:J94"/>
    <mergeCell ref="B64:J64"/>
    <mergeCell ref="B62:J62"/>
    <mergeCell ref="B69:J69"/>
    <mergeCell ref="B63:J63"/>
    <mergeCell ref="B73:J73"/>
    <mergeCell ref="A75:J75"/>
    <mergeCell ref="B67:J67"/>
    <mergeCell ref="B68:J68"/>
    <mergeCell ref="B66:J66"/>
    <mergeCell ref="A65:J65"/>
    <mergeCell ref="B71:J71"/>
    <mergeCell ref="B59:J59"/>
    <mergeCell ref="G5:J5"/>
    <mergeCell ref="A5:B5"/>
    <mergeCell ref="C6:D6"/>
    <mergeCell ref="G4:J4"/>
    <mergeCell ref="B11:C11"/>
    <mergeCell ref="B12:C12"/>
    <mergeCell ref="B13:C13"/>
    <mergeCell ref="C5:D5"/>
    <mergeCell ref="E5:F5"/>
    <mergeCell ref="E6:F6"/>
    <mergeCell ref="G6:J6"/>
    <mergeCell ref="A6:B6"/>
    <mergeCell ref="A57:J57"/>
    <mergeCell ref="B58:J58"/>
    <mergeCell ref="A3:B3"/>
    <mergeCell ref="C3:D3"/>
    <mergeCell ref="E3:F3"/>
    <mergeCell ref="G3:J3"/>
    <mergeCell ref="B14:C14"/>
    <mergeCell ref="A4:B4"/>
    <mergeCell ref="C4:D4"/>
    <mergeCell ref="E4:F4"/>
    <mergeCell ref="B10:C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&amp;L&amp;7Projekt {Projekt}&amp;C&amp;A&amp;R&amp;G</oddHeader>
    <oddFooter>&amp;L&amp;7&amp;F&amp;C&amp;7&amp;D&amp;R&amp;7&amp;P</oddFooter>
  </headerFooter>
  <rowBreaks count="1" manualBreakCount="1">
    <brk id="5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3</xdr:col>
                    <xdr:colOff>142875</xdr:colOff>
                    <xdr:row>9</xdr:row>
                    <xdr:rowOff>28575</xdr:rowOff>
                  </from>
                  <to>
                    <xdr:col>3</xdr:col>
                    <xdr:colOff>447675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4</xdr:col>
                    <xdr:colOff>161925</xdr:colOff>
                    <xdr:row>9</xdr:row>
                    <xdr:rowOff>19050</xdr:rowOff>
                  </from>
                  <to>
                    <xdr:col>4</xdr:col>
                    <xdr:colOff>466725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19050</xdr:rowOff>
                  </from>
                  <to>
                    <xdr:col>5</xdr:col>
                    <xdr:colOff>466725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Group Box 4">
              <controlPr defaultSize="0" print="0" autoFill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19050</xdr:rowOff>
                  </from>
                  <to>
                    <xdr:col>3</xdr:col>
                    <xdr:colOff>447675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4</xdr:col>
                    <xdr:colOff>161925</xdr:colOff>
                    <xdr:row>11</xdr:row>
                    <xdr:rowOff>19050</xdr:rowOff>
                  </from>
                  <to>
                    <xdr:col>4</xdr:col>
                    <xdr:colOff>466725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19050</xdr:rowOff>
                  </from>
                  <to>
                    <xdr:col>5</xdr:col>
                    <xdr:colOff>466725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Group Box 12">
              <controlPr defaultSize="0" print="0" autoFill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19050</xdr:rowOff>
                  </from>
                  <to>
                    <xdr:col>3</xdr:col>
                    <xdr:colOff>447675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4</xdr:col>
                    <xdr:colOff>161925</xdr:colOff>
                    <xdr:row>12</xdr:row>
                    <xdr:rowOff>19050</xdr:rowOff>
                  </from>
                  <to>
                    <xdr:col>4</xdr:col>
                    <xdr:colOff>466725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19050</xdr:rowOff>
                  </from>
                  <to>
                    <xdr:col>5</xdr:col>
                    <xdr:colOff>466725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Group Box 16">
              <controlPr defaultSize="0" print="0" autoFill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3</xdr:col>
                    <xdr:colOff>142875</xdr:colOff>
                    <xdr:row>13</xdr:row>
                    <xdr:rowOff>19050</xdr:rowOff>
                  </from>
                  <to>
                    <xdr:col>3</xdr:col>
                    <xdr:colOff>447675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defaultSize="0" autoFill="0" autoLine="0" autoPict="0">
                <anchor moveWithCells="1">
                  <from>
                    <xdr:col>4</xdr:col>
                    <xdr:colOff>161925</xdr:colOff>
                    <xdr:row>13</xdr:row>
                    <xdr:rowOff>19050</xdr:rowOff>
                  </from>
                  <to>
                    <xdr:col>4</xdr:col>
                    <xdr:colOff>466725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Option Button 19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19050</xdr:rowOff>
                  </from>
                  <to>
                    <xdr:col>5</xdr:col>
                    <xdr:colOff>466725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Group Box 20">
              <controlPr defaultSize="0" print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Option Button 32">
              <controlPr defaultSize="0" autoFill="0" autoLine="0" autoPict="0">
                <anchor moveWithCells="1">
                  <from>
                    <xdr:col>3</xdr:col>
                    <xdr:colOff>142875</xdr:colOff>
                    <xdr:row>10</xdr:row>
                    <xdr:rowOff>28575</xdr:rowOff>
                  </from>
                  <to>
                    <xdr:col>3</xdr:col>
                    <xdr:colOff>447675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Option Button 33">
              <controlPr defaultSize="0" autoFill="0" autoLine="0" autoPict="0">
                <anchor moveWithCells="1">
                  <from>
                    <xdr:col>4</xdr:col>
                    <xdr:colOff>161925</xdr:colOff>
                    <xdr:row>10</xdr:row>
                    <xdr:rowOff>19050</xdr:rowOff>
                  </from>
                  <to>
                    <xdr:col>4</xdr:col>
                    <xdr:colOff>466725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Option Button 34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19050</xdr:rowOff>
                  </from>
                  <to>
                    <xdr:col>5</xdr:col>
                    <xdr:colOff>466725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Group Box 35">
              <controlPr defaultSize="0" print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zoomScaleNormal="100" workbookViewId="0">
      <selection activeCell="G10" sqref="G10"/>
    </sheetView>
  </sheetViews>
  <sheetFormatPr baseColWidth="10" defaultRowHeight="12.75" x14ac:dyDescent="0.2"/>
  <cols>
    <col min="1" max="16384" width="11.42578125" style="11"/>
  </cols>
  <sheetData>
    <row r="2" spans="1:2" x14ac:dyDescent="0.2">
      <c r="A2" s="11" t="s">
        <v>56</v>
      </c>
      <c r="B2" s="11">
        <v>2</v>
      </c>
    </row>
    <row r="3" spans="1:2" x14ac:dyDescent="0.2">
      <c r="A3" s="11" t="s">
        <v>57</v>
      </c>
      <c r="B3" s="11">
        <v>3</v>
      </c>
    </row>
    <row r="4" spans="1:2" x14ac:dyDescent="0.2">
      <c r="A4" s="11" t="s">
        <v>58</v>
      </c>
      <c r="B4" s="11">
        <v>1</v>
      </c>
    </row>
    <row r="5" spans="1:2" x14ac:dyDescent="0.2">
      <c r="A5" s="11" t="s">
        <v>59</v>
      </c>
      <c r="B5" s="11">
        <v>3</v>
      </c>
    </row>
    <row r="6" spans="1:2" x14ac:dyDescent="0.2">
      <c r="A6" s="11" t="s">
        <v>60</v>
      </c>
      <c r="B6" s="11">
        <v>4</v>
      </c>
    </row>
    <row r="7" spans="1:2" x14ac:dyDescent="0.2">
      <c r="A7" s="11" t="s">
        <v>61</v>
      </c>
      <c r="B7" s="11">
        <v>5</v>
      </c>
    </row>
    <row r="8" spans="1:2" x14ac:dyDescent="0.2">
      <c r="A8" s="11" t="s">
        <v>62</v>
      </c>
      <c r="B8" s="11">
        <v>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&amp;L&amp;7Projekt {Projekt}&amp;C&amp;A&amp;R&amp;G</oddHeader>
    <oddFooter>&amp;L&amp;7&amp;F&amp;C&amp;7&amp;D&amp;R&amp;7&amp;P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4"/>
  <sheetViews>
    <sheetView tabSelected="1" zoomScaleNormal="100" workbookViewId="0">
      <selection activeCell="C5" sqref="C5"/>
    </sheetView>
  </sheetViews>
  <sheetFormatPr baseColWidth="10" defaultRowHeight="12.75" x14ac:dyDescent="0.2"/>
  <cols>
    <col min="1" max="1" width="25.42578125" bestFit="1" customWidth="1"/>
    <col min="2" max="2" width="4" bestFit="1" customWidth="1"/>
    <col min="3" max="3" width="5" bestFit="1" customWidth="1"/>
    <col min="4" max="4" width="5.140625" bestFit="1" customWidth="1"/>
    <col min="5" max="5" width="5.28515625" bestFit="1" customWidth="1"/>
    <col min="6" max="6" width="4" bestFit="1" customWidth="1"/>
    <col min="7" max="7" width="4.28515625" bestFit="1" customWidth="1"/>
    <col min="8" max="8" width="4" bestFit="1" customWidth="1"/>
    <col min="9" max="9" width="4.28515625" bestFit="1" customWidth="1"/>
    <col min="10" max="10" width="4.85546875" bestFit="1" customWidth="1"/>
    <col min="11" max="12" width="4" bestFit="1" customWidth="1"/>
    <col min="13" max="13" width="4.28515625" bestFit="1" customWidth="1"/>
    <col min="14" max="14" width="5" bestFit="1" customWidth="1"/>
  </cols>
  <sheetData>
    <row r="4" spans="1:14" x14ac:dyDescent="0.2">
      <c r="A4" t="s">
        <v>41</v>
      </c>
    </row>
    <row r="8" spans="1:14" x14ac:dyDescent="0.2">
      <c r="B8" t="s">
        <v>48</v>
      </c>
      <c r="C8" t="s">
        <v>49</v>
      </c>
      <c r="D8" t="s">
        <v>35</v>
      </c>
      <c r="E8" t="s">
        <v>50</v>
      </c>
      <c r="F8" t="s">
        <v>51</v>
      </c>
      <c r="G8" t="s">
        <v>36</v>
      </c>
      <c r="H8" t="s">
        <v>37</v>
      </c>
      <c r="I8" t="s">
        <v>52</v>
      </c>
      <c r="J8" t="s">
        <v>38</v>
      </c>
      <c r="K8" t="s">
        <v>39</v>
      </c>
      <c r="L8" t="s">
        <v>53</v>
      </c>
      <c r="M8" t="s">
        <v>54</v>
      </c>
      <c r="N8" t="s">
        <v>47</v>
      </c>
    </row>
    <row r="9" spans="1:14" x14ac:dyDescent="0.2">
      <c r="A9" t="s">
        <v>42</v>
      </c>
      <c r="B9">
        <v>100</v>
      </c>
      <c r="C9">
        <v>100</v>
      </c>
      <c r="D9">
        <v>125</v>
      </c>
      <c r="E9">
        <v>125</v>
      </c>
      <c r="F9">
        <v>150</v>
      </c>
      <c r="G9">
        <v>200</v>
      </c>
      <c r="H9">
        <v>200</v>
      </c>
      <c r="I9">
        <v>200</v>
      </c>
      <c r="J9">
        <v>340</v>
      </c>
      <c r="K9">
        <v>340</v>
      </c>
      <c r="N9">
        <f t="shared" ref="N9:N14" si="0">SUM(B9:M9)</f>
        <v>1880</v>
      </c>
    </row>
    <row r="10" spans="1:14" x14ac:dyDescent="0.2">
      <c r="A10" t="s">
        <v>44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N10">
        <f t="shared" si="0"/>
        <v>0</v>
      </c>
    </row>
    <row r="11" spans="1:14" x14ac:dyDescent="0.2">
      <c r="A11" t="s">
        <v>43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N11">
        <f t="shared" si="0"/>
        <v>0</v>
      </c>
    </row>
    <row r="12" spans="1:14" x14ac:dyDescent="0.2">
      <c r="A12" t="s">
        <v>45</v>
      </c>
      <c r="B12">
        <v>300</v>
      </c>
      <c r="C12">
        <v>100</v>
      </c>
      <c r="D12">
        <v>96</v>
      </c>
      <c r="E12">
        <v>107</v>
      </c>
      <c r="F12">
        <v>134</v>
      </c>
      <c r="G12">
        <v>67</v>
      </c>
      <c r="H12">
        <v>145</v>
      </c>
      <c r="N12">
        <f t="shared" si="0"/>
        <v>949</v>
      </c>
    </row>
    <row r="13" spans="1:14" x14ac:dyDescent="0.2">
      <c r="A13" t="s">
        <v>46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N13">
        <f t="shared" si="0"/>
        <v>0</v>
      </c>
    </row>
    <row r="14" spans="1:14" x14ac:dyDescent="0.2">
      <c r="A14" t="s">
        <v>55</v>
      </c>
      <c r="B14">
        <v>10</v>
      </c>
      <c r="C14">
        <v>20</v>
      </c>
      <c r="D14">
        <v>30</v>
      </c>
      <c r="E14">
        <v>40</v>
      </c>
      <c r="F14">
        <v>50</v>
      </c>
      <c r="G14">
        <v>60</v>
      </c>
      <c r="H14">
        <v>70</v>
      </c>
      <c r="I14">
        <v>80</v>
      </c>
      <c r="J14">
        <v>90</v>
      </c>
      <c r="K14">
        <v>100</v>
      </c>
      <c r="N14">
        <f t="shared" si="0"/>
        <v>550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&amp;L&amp;7Projekt {Projekt}&amp;C&amp;A&amp;R&amp;G</oddHeader>
    <oddFooter>&amp;L&amp;7&amp;F&amp;C&amp;7&amp;D&amp;R&amp;7&amp;P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Titelseite</vt:lpstr>
      <vt:lpstr>Controllerbericht</vt:lpstr>
      <vt:lpstr>Projekt_AC</vt:lpstr>
      <vt:lpstr>Kosten_Leistung</vt:lpstr>
    </vt:vector>
  </TitlesOfParts>
  <Company>SPOL AG, Steinhausen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</dc:title>
  <dc:subject>Titel</dc:subject>
  <dc:creator>Albert Lorena</dc:creator>
  <dc:description>Version 0.8</dc:description>
  <cp:lastModifiedBy>Gleichsner Sophie</cp:lastModifiedBy>
  <cp:lastPrinted>2013-08-13T06:48:20Z</cp:lastPrinted>
  <dcterms:created xsi:type="dcterms:W3CDTF">2002-04-25T08:12:03Z</dcterms:created>
  <dcterms:modified xsi:type="dcterms:W3CDTF">2016-03-09T09:38:18Z</dcterms:modified>
</cp:coreProperties>
</file>